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D276" i="2"/>
  <c r="C276" i="2"/>
  <c r="B276" i="2"/>
  <c r="A276" i="2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D225" i="2"/>
  <c r="C225" i="2"/>
  <c r="B225" i="2"/>
  <c r="A225" i="2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D199" i="2"/>
  <c r="C199" i="2"/>
  <c r="B199" i="2"/>
  <c r="A199" i="2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D43" i="2"/>
  <c r="C43" i="2"/>
  <c r="B43" i="2"/>
  <c r="A43" i="2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J4" i="2" s="1"/>
  <c r="D5" i="2"/>
  <c r="C5" i="2"/>
  <c r="B5" i="2"/>
  <c r="A5" i="2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<sst xmlns="http://schemas.openxmlformats.org/spreadsheetml/2006/main" count="413" uniqueCount="330">
  <si>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</si>
  <si>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</si>
  <si>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</si>
  <si>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</si>
  <si>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</si>
  <si>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</si>
  <si>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</si>
  <si>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</si>
  <si>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</si>
  <si>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</si>
  <si>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</si>
  <si>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</si>
  <si>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</si>
  <si>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</si>
  <si>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</si>
  <si>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</si>
  <si>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</si>
  <si>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</si>
  <si>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</si>
  <si>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</si>
  <si>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</si>
  <si>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</si>
  <si>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</si>
  <si>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</si>
  <si>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</si>
  <si>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</si>
  <si>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</si>
  <si>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</si>
  <si>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</si>
  <si>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</si>
  <si>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</si>
  <si>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</si>
  <si>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</si>
  <si>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</si>
  <si>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</si>
  <si>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</si>
  <si>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</si>
  <si>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</si>
  <si>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</si>
  <si>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</si>
  <si>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</si>
  <si>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</si>
  <si>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</si>
  <si>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</si>
  <si>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</si>
  <si>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</si>
  <si>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</si>
  <si>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</si>
  <si>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</si>
  <si>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</si>
  <si>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</si>
  <si>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</si>
  <si>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</si>
  <si>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</si>
  <si>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</si>
  <si>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</si>
  <si>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</si>
  <si>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</si>
  <si>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</si>
  <si>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</si>
  <si>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</si>
  <si>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</si>
  <si>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</si>
  <si>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</si>
  <si>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</si>
  <si>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</si>
  <si>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</si>
  <si>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</si>
  <si>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</si>
  <si>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</si>
  <si>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</si>
  <si>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</si>
  <si>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</si>
  <si>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</si>
  <si>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</si>
  <si>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</si>
  <si>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</si>
  <si>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</si>
  <si>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</si>
  <si>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</si>
  <si>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</si>
  <si>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</si>
  <si>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</si>
  <si>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</si>
  <si>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</si>
  <si>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</si>
  <si>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</si>
  <si>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</si>
  <si>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</si>
  <si>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</si>
  <si>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</si>
  <si>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</si>
  <si>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</si>
  <si>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</si>
  <si>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</si>
  <si>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</si>
  <si>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</si>
  <si>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</si>
  <si>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</si>
  <si>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</si>
  <si>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</si>
  <si>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</si>
  <si>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</si>
  <si>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</si>
  <si>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</si>
  <si>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</si>
  <si>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</si>
  <si>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</si>
  <si>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</si>
  <si>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</si>
  <si>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</si>
  <si>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</si>
  <si>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</si>
  <si>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</si>
  <si>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</si>
  <si>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</si>
  <si>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</si>
  <si>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</si>
  <si>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</si>
  <si>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</si>
  <si>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</si>
  <si>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</si>
  <si>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</si>
  <si>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</si>
  <si>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</si>
  <si>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</si>
  <si>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</si>
  <si>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</si>
  <si>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</si>
  <si>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</si>
  <si>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</si>
  <si>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</si>
  <si>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</si>
  <si>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</si>
  <si>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</si>
  <si>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</si>
  <si>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</si>
  <si>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</si>
  <si>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</si>
  <si>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</si>
  <si>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</si>
  <si>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</si>
  <si>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</si>
  <si>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</si>
  <si>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</si>
  <si>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</si>
  <si>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</si>
  <si>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</si>
  <si>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</si>
  <si>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</si>
  <si>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</si>
  <si>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</si>
  <si>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</si>
  <si>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</si>
  <si>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</si>
  <si>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</si>
  <si>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</si>
  <si>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</si>
  <si>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</si>
  <si>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</si>
  <si>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</si>
  <si>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</si>
  <si>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</si>
  <si>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</si>
  <si>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</si>
  <si>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</si>
  <si>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</si>
  <si>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</si>
  <si>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</si>
  <si>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</si>
  <si>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</si>
  <si>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</si>
  <si>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</si>
  <si>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</si>
  <si>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</si>
  <si>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</si>
  <si>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09/12/2024</t>
  </si>
  <si>
    <t>PD24001990</t>
  </si>
  <si>
    <t>העתקת קווים "4 כיבוי אש אשל</t>
  </si>
  <si>
    <t>בטיפול רכש</t>
  </si>
  <si>
    <t>eden_s</t>
  </si>
  <si>
    <t>Y</t>
  </si>
  <si>
    <t>106</t>
  </si>
  <si>
    <t>אשל</t>
  </si>
  <si>
    <t>PRJ</t>
  </si>
  <si>
    <t>0</t>
  </si>
  <si>
    <t>ביצוע העתקת קווי 4''</t>
  </si>
  <si>
    <t>chen_g</t>
  </si>
  <si>
    <t>400</t>
  </si>
  <si>
    <t>חוזה עבודות</t>
  </si>
  <si>
    <t>00</t>
  </si>
  <si>
    <t>מאשרי דרישות מרוכזות - כללי</t>
  </si>
  <si>
    <t>X</t>
  </si>
  <si>
    <t>300,497.60</t>
  </si>
  <si>
    <t>51,084.59</t>
  </si>
  <si>
    <t>351,582.19</t>
  </si>
  <si>
    <t>ILS</t>
  </si>
  <si>
    <t>002</t>
  </si>
  <si>
    <t>12/12/24 11:31</t>
  </si>
  <si>
    <t>מכרז פומבי</t>
  </si>
  <si>
    <t>ממתין לועדת מכרזים</t>
  </si>
  <si>
    <t>12</t>
  </si>
  <si>
    <t>הנדסה</t>
  </si>
  <si>
    <t>3,008</t>
  </si>
  <si>
    <t>אילן מינץ</t>
  </si>
  <si>
    <t>1</t>
  </si>
  <si>
    <t>ilan_m</t>
  </si>
  <si>
    <t>0.00</t>
  </si>
  <si>
    <t>עבודות</t>
  </si>
  <si>
    <t>W2400134</t>
  </si>
  <si>
    <t>ביצוע העתקת קווי 4'' -כיבוי אש במסוף האשל</t>
  </si>
  <si>
    <t>חן גרינבאום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</si>
  <si>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</si>
  <si>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</si>
  <si>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</si>
  <si>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</si>
  <si>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</si>
  <si>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</si>
  <si>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</si>
  <si>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</si>
  <si>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</si>
  <si>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</si>
  <si>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</si>
  <si>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</si>
  <si>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300,497.6</t>
  </si>
  <si>
    <t>1.00</t>
  </si>
  <si>
    <t>יח</t>
  </si>
  <si>
    <t>240117</t>
  </si>
  <si>
    <t>210</t>
  </si>
  <si>
    <t>106.240117.12.210-400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</si>
  <si>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</si>
  <si>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</si>
  <si>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</si>
  <si>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</si>
  <si>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</si>
  <si>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</si>
  <si>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</si>
  <si>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</si>
  <si>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</si>
  <si>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</si>
  <si>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</si>
  <si>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</si>
  <si>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WE010014</t>
  </si>
  <si>
    <t>מילוי מובא ממחצבה והידוק לא מבוקר</t>
  </si>
  <si>
    <t>מצע סוג א' ממחצבה מאושרת לרבות פיזור ובשכבות של 20 ס''מ והידוק לא מבוקר</t>
  </si>
  <si>
    <t>6.1.14</t>
  </si>
  <si>
    <t>WE010017</t>
  </si>
  <si>
    <t>מילוי CLSM</t>
  </si>
  <si>
    <t>מילוי תעלות או בורות בתערובת CLSM בשפיכה חופשית ללא טפסנות</t>
  </si>
  <si>
    <t>6.1.17</t>
  </si>
  <si>
    <t>WE010020</t>
  </si>
  <si>
    <t>הידוק מבוקר</t>
  </si>
  <si>
    <t>הידוק מבוקר של שתית או פני קרקע טבעים: ריסוס, חריש לעומק 20 ס''מ, הרטבה, הידוק לצפיפות 96% מודיפייד א.ש.וו.א</t>
  </si>
  <si>
    <t>מ2</t>
  </si>
  <si>
    <t>6.1.20</t>
  </si>
  <si>
    <t>WE010030</t>
  </si>
  <si>
    <t>הידוק רגיל של מילוי או מצע כלשהו בשכבות של 20-15 ס"מ</t>
  </si>
  <si>
    <t>הידוק רגיל של מילוי או מצע כלשהו בשכבות בעובי של 20-15  ס"מ ע"י 5 מעברים של מכבש ,והרטבה של פני המילוי תוך כדי הידוק</t>
  </si>
  <si>
    <t>6.1.273</t>
  </si>
  <si>
    <t>WE040051</t>
  </si>
  <si>
    <t>פירוק מיסעת אספלט/בטון בעובי מעל 5 ס"מ ועד 15 ס"מ</t>
  </si>
  <si>
    <t>פירוק מיסעת אספלט/בטון בעובי מעל 5 ס"מ ועד 15 ס"מ ופינוי האספלט לאתר מורשה</t>
  </si>
  <si>
    <t>6.1.384</t>
  </si>
  <si>
    <t>WE020196</t>
  </si>
  <si>
    <t>מרצפי בטון עובי עד 10 ס''מ</t>
  </si>
  <si>
    <t>מרצפי בטון ב- 30, דרגת חשיפה 4, יצוקים על מצע או קרקע בעובי 10 ס''מ</t>
  </si>
  <si>
    <t>6.1.560</t>
  </si>
  <si>
    <t>WE040053</t>
  </si>
  <si>
    <t>ניסור מיסעת אספלט קיימת, בעובי עד 17.5 ס"מ</t>
  </si>
  <si>
    <t>ניסור מיסעת אספלט קיימת, בעובי עד 17.5 ס"מ באמצעות מסור דיסק , לצורך התחברות, ופינוי הפסולת לאתר מורשה</t>
  </si>
  <si>
    <t>מטר</t>
  </si>
  <si>
    <t>6.1.386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</si>
  <si>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</si>
  <si>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</si>
  <si>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</si>
  <si>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</si>
  <si>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</si>
  <si>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</si>
  <si>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</si>
  <si>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</si>
  <si>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</si>
  <si>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WE070007</t>
  </si>
  <si>
    <t>חיתוך צנרת ב''חם'' ללא הכנת מדר</t>
  </si>
  <si>
    <t>חיתוך ב''חם'' קצה צינור ללא הכנת מדר</t>
  </si>
  <si>
    <t>6.2.07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</si>
  <si>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</si>
  <si>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</si>
  <si>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</si>
  <si>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</si>
  <si>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</si>
  <si>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</si>
  <si>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</si>
  <si>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</si>
  <si>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WE070050</t>
  </si>
  <si>
    <t>הרכבת צנרת תת קרקעית</t>
  </si>
  <si>
    <t>הרכבת צנרת תת-קרקעית כולל מבחן לחץ (לא כולל חפירה).</t>
  </si>
  <si>
    <t>IDM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</si>
  <si>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</si>
  <si>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</si>
  <si>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</si>
  <si>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</si>
  <si>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</si>
  <si>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WE070062</t>
  </si>
  <si>
    <t>פרוק צנרת כבוי אש / מים תת קרקעית</t>
  </si>
  <si>
    <t>פרוק צנרת כבוי אש תת קרקעית, ניקוי שטיפה, הרמה הובלה ואחסון זמני</t>
  </si>
  <si>
    <t>6.2.66</t>
  </si>
  <si>
    <t>WE280001</t>
  </si>
  <si>
    <t>רכישות סכום קבוע</t>
  </si>
  <si>
    <t>CMP</t>
  </si>
  <si>
    <t>6.5.37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</si>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</sst>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WTO010001</v>
      </c>
      <c r="B2" s="5"/>
      <c r="C2" s="5" t="str">
        <f>IF(DataSheet!B2&lt;&gt;0,DataSheet!B2,"")</f>
        <v>PD24001990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60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WE010014</v>
      </c>
      <c r="B6" s="4" t="str">
        <f>IF(DataSheet!D7&lt;&gt;0,DataSheet!D7,"")</f>
        <v>מילוי מובא ממחצבה והידוק לא מבוקר</v>
      </c>
      <c r="C6" s="4" t="str">
        <f>IF(DataSheet!E7&lt;&gt;0,DataSheet!E7,"")</f>
        <v>מצע סוג א' ממחצבה מאושרת לרבות פיזור ובשכבות של 20 ס''מ והידוק לא מבוקר</v>
      </c>
      <c r="D6" s="5" t="str">
        <f>IF(A6="","",IF(DataSheet!J7=0,"פריט ללא הבהרה",DataSheet!J7))</f>
        <v>6.1.14</v>
      </c>
      <c r="E6">
        <f>IF(DataSheet!B7&lt;&gt;0,DataSheet!B7,"")</f>
        <v>25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WE010017</v>
      </c>
      <c r="B7" s="4" t="str">
        <f>IF(DataSheet!D8&lt;&gt;0,DataSheet!D8,"")</f>
        <v>מילוי CLSM</v>
      </c>
      <c r="C7" s="4" t="str">
        <f>IF(DataSheet!E8&lt;&gt;0,DataSheet!E8,"")</f>
        <v>מילוי תעלות או בורות בתערובת CLSM בשפיכה חופשית ללא טפסנות</v>
      </c>
      <c r="D7" s="5" t="str">
        <f>IF(A7="","",IF(DataSheet!J8=0,"פריט ללא הבהרה",DataSheet!J8))</f>
        <v>6.1.17</v>
      </c>
      <c r="E7">
        <f>IF(DataSheet!B8&lt;&gt;0,DataSheet!B8,"")</f>
        <v>60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WE010020</v>
      </c>
      <c r="B8" s="4" t="str">
        <f>IF(DataSheet!D9&lt;&gt;0,DataSheet!D9,"")</f>
        <v>הידוק מבוקר</v>
      </c>
      <c r="C8" s="4" t="str">
        <f>IF(DataSheet!E9&lt;&gt;0,DataSheet!E9,"")</f>
        <v>הידוק מבוקר של שתית או פני קרקע טבעים: ריסוס, חריש לעומק 20 ס''מ, הרטבה, הידוק לצפיפות 96% מודיפייד א.ש.וו.א</v>
      </c>
      <c r="D8" s="5" t="str">
        <f>IF(A8="","",IF(DataSheet!J9=0,"פריט ללא הבהרה",DataSheet!J9))</f>
        <v>6.1.20</v>
      </c>
      <c r="E8">
        <f>IF(DataSheet!B9&lt;&gt;0,DataSheet!B9,"")</f>
        <v>120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WE010030</v>
      </c>
      <c r="B9" s="4" t="str">
        <f>IF(DataSheet!D10&lt;&gt;0,DataSheet!D10,"")</f>
        <v>הידוק רגיל של מילוי או מצע כלשהו בשכבות של 20-15 ס"מ</v>
      </c>
      <c r="C9" s="4" t="str">
        <f>IF(DataSheet!E10&lt;&gt;0,DataSheet!E10,"")</f>
        <v>הידוק רגיל של מילוי או מצע כלשהו בשכבות בעובי של 20-15  ס"מ ע"י 5 מעברים של מכבש ,והרטבה של פני המילוי תוך כדי הידוק</v>
      </c>
      <c r="D9" s="5" t="str">
        <f>IF(A9="","",IF(DataSheet!J10=0,"פריט ללא הבהרה",DataSheet!J10))</f>
        <v>6.1.273</v>
      </c>
      <c r="E9">
        <f>IF(DataSheet!B10&lt;&gt;0,DataSheet!B10,"")</f>
        <v>90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WE040051</v>
      </c>
      <c r="B10" s="4" t="str">
        <f>IF(DataSheet!D11&lt;&gt;0,DataSheet!D11,"")</f>
        <v>פירוק מיסעת אספלט/בטון בעובי מעל 5 ס"מ ועד 15 ס"מ</v>
      </c>
      <c r="C10" s="4" t="str">
        <f>IF(DataSheet!E11&lt;&gt;0,DataSheet!E11,"")</f>
        <v>פירוק מיסעת אספלט/בטון בעובי מעל 5 ס"מ ועד 15 ס"מ ופינוי האספלט לאתר מורשה</v>
      </c>
      <c r="D10" s="5" t="str">
        <f>IF(A10="","",IF(DataSheet!J11=0,"פריט ללא הבהרה",DataSheet!J11))</f>
        <v>6.1.384</v>
      </c>
      <c r="E10">
        <f>IF(DataSheet!B11&lt;&gt;0,DataSheet!B11,"")</f>
        <v>110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WE020196</v>
      </c>
      <c r="B11" s="4" t="str">
        <f>IF(DataSheet!D12&lt;&gt;0,DataSheet!D12,"")</f>
        <v>מרצפי בטון עובי עד 10 ס''מ</v>
      </c>
      <c r="C11" s="4" t="str">
        <f>IF(DataSheet!E12&lt;&gt;0,DataSheet!E12,"")</f>
        <v>מרצפי בטון ב- 30, דרגת חשיפה 4, יצוקים על מצע או קרקע בעובי 10 ס''מ</v>
      </c>
      <c r="D11" s="5" t="str">
        <f>IF(A11="","",IF(DataSheet!J12=0,"פריט ללא הבהרה",DataSheet!J12))</f>
        <v>6.1.560</v>
      </c>
      <c r="E11">
        <f>IF(DataSheet!B12&lt;&gt;0,DataSheet!B12,"")</f>
        <v>110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WE040053</v>
      </c>
      <c r="B12" s="4" t="str">
        <f>IF(DataSheet!D13&lt;&gt;0,DataSheet!D13,"")</f>
        <v>ניסור מיסעת אספלט קיימת, בעובי עד 17.5 ס"מ</v>
      </c>
      <c r="C12" s="4" t="str">
        <f>IF(DataSheet!E13&lt;&gt;0,DataSheet!E13,"")</f>
        <v>ניסור מיסעת אספלט קיימת, בעובי עד 17.5 ס"מ באמצעות מסור דיסק , לצורך התחברות, ופינוי הפסולת לאתר מורשה</v>
      </c>
      <c r="D12" s="5" t="str">
        <f>IF(A12="","",IF(DataSheet!J13=0,"פריט ללא הבהרה",DataSheet!J13))</f>
        <v>6.1.386</v>
      </c>
      <c r="E12">
        <f>IF(DataSheet!B13&lt;&gt;0,DataSheet!B13,"")</f>
        <v>140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WE060009</v>
      </c>
      <c r="B13" s="4" t="str">
        <f>IF(DataSheet!D14&lt;&gt;0,DataSheet!D14,"")</f>
        <v>אספקתה פיזור והידוק חול אינרטי</v>
      </c>
      <c r="C13" s="4" t="str">
        <f>IF(DataSheet!E14&lt;&gt;0,DataSheet!E14,"")</f>
        <v>ספקה, פיזור, הידוק בשכבות בהצפה של חול אינרטי לדרגה 98%, לפני הנחת הצינורות, מילוי בשכבות של 20 ס''מ לאחר הנחת הצינורות.</v>
      </c>
      <c r="D13" s="5" t="str">
        <f>IF(A13="","",IF(DataSheet!J14=0,"פריט ללא הבהרה",DataSheet!J14))</f>
        <v>6.3.09</v>
      </c>
      <c r="E13">
        <f>IF(DataSheet!B14&lt;&gt;0,DataSheet!B14,"")</f>
        <v>40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WE070001</v>
      </c>
      <c r="B14" s="4" t="str">
        <f>IF(DataSheet!D15&lt;&gt;0,DataSheet!D15,"")</f>
        <v>ריתוך צנרת פלדת פחמן עד וכולל sch-40 ואוגנים ASA300</v>
      </c>
      <c r="C14" s="4" t="str">
        <f>IF(DataSheet!E15&lt;&gt;0,DataSheet!E15,"")</f>
        <v>ריתוך כל סוגי האוגנים ו/או ריתוך השקה ו/או ריתוך SW מפלדת פחמן עד וכולל sch-40 ואוגנים ASA 300 כולל הכנת מדר</v>
      </c>
      <c r="D14" s="5" t="str">
        <f>IF(A14="","",IF(DataSheet!J15=0,"פריט ללא הבהרה",DataSheet!J15))</f>
        <v>6.2.01</v>
      </c>
      <c r="E14">
        <f>IF(DataSheet!B15&lt;&gt;0,DataSheet!B15,"")</f>
        <v>200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WE070007</v>
      </c>
      <c r="B15" s="4" t="str">
        <f>IF(DataSheet!D16&lt;&gt;0,DataSheet!D16,"")</f>
        <v>חיתוך צנרת ב''חם'' ללא הכנת מדר</v>
      </c>
      <c r="C15" s="4" t="str">
        <f>IF(DataSheet!E16&lt;&gt;0,DataSheet!E16,"")</f>
        <v>חיתוך ב''חם'' קצה צינור ללא הכנת מדר</v>
      </c>
      <c r="D15" s="5" t="str">
        <f>IF(A15="","",IF(DataSheet!J16=0,"פריט ללא הבהרה",DataSheet!J16))</f>
        <v>6.2.07</v>
      </c>
      <c r="E15">
        <f>IF(DataSheet!B16&lt;&gt;0,DataSheet!B16,"")</f>
        <v>100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WE070014</v>
      </c>
      <c r="B16" s="4" t="str">
        <f>IF(DataSheet!D17&lt;&gt;0,DataSheet!D17,"")</f>
        <v>חיבור אוגנים עד וכולל דרג ASA 300</v>
      </c>
      <c r="C16" s="4" t="str">
        <f>IF(DataSheet!E17&lt;&gt;0,DataSheet!E17,"")</f>
        <v>חיבור של זוג אוגנים מכל סוג עד וכולל דרג ASA 300</v>
      </c>
      <c r="D16" s="5" t="str">
        <f>IF(A16="","",IF(DataSheet!J17=0,"פריט ללא הבהרה",DataSheet!J17))</f>
        <v>6.2.14</v>
      </c>
      <c r="E16">
        <f>IF(DataSheet!B17&lt;&gt;0,DataSheet!B17,"")</f>
        <v>40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WE070046</v>
      </c>
      <c r="B17" s="4" t="str">
        <f>IF(DataSheet!D18&lt;&gt;0,DataSheet!D18,"")</f>
        <v>חפירה לצנרת עד עומק 1.2 מטר</v>
      </c>
      <c r="C17" s="4" t="str">
        <f>IF(DataSheet!E18&lt;&gt;0,DataSheet!E18,"")</f>
        <v>חפירה בכלים מכניים עד עומק של 1.2 מטר להטמנה או פרוק של צנרת כולל כסוי החפירה</v>
      </c>
      <c r="D17" s="5" t="str">
        <f>IF(A17="","",IF(DataSheet!J18=0,"פריט ללא הבהרה",DataSheet!J18))</f>
        <v>6.2.46</v>
      </c>
      <c r="E17">
        <f>IF(DataSheet!B18&lt;&gt;0,DataSheet!B18,"")</f>
        <v>400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WE070050</v>
      </c>
      <c r="B18" s="4" t="str">
        <f>IF(DataSheet!D19&lt;&gt;0,DataSheet!D19,"")</f>
        <v>הרכבת צנרת תת קרקעית</v>
      </c>
      <c r="C18" s="4" t="str">
        <f>IF(DataSheet!E19&lt;&gt;0,DataSheet!E19,"")</f>
        <v>הרכבת צנרת תת-קרקעית כולל מבחן לחץ (לא כולל חפירה).</v>
      </c>
      <c r="D18" s="5" t="str">
        <f>IF(A18="","",IF(DataSheet!J19=0,"פריט ללא הבהרה",DataSheet!J19))</f>
        <v>6.2.50</v>
      </c>
      <c r="E18">
        <f>IF(DataSheet!B19&lt;&gt;0,DataSheet!B19,"")</f>
        <v>800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WE070051</v>
      </c>
      <c r="B19" s="4" t="str">
        <f>IF(DataSheet!D20&lt;&gt;0,DataSheet!D20,"")</f>
        <v>השלמת ציפוי של צנרת תת-קרקעית.</v>
      </c>
      <c r="C19" s="4" t="str">
        <f>IF(DataSheet!E20&lt;&gt;0,DataSheet!E20,"")</f>
        <v>בידוד של ראשי ריתוך של צנרת תת-קרקעית בסרטים פלסטים כולל כל עבוודת העזר הנדרשות (לא כולל אספקת הסרטים)</v>
      </c>
      <c r="D19" s="5" t="str">
        <f>IF(A19="","",IF(DataSheet!J20=0,"פריט ללא הבהרה",DataSheet!J20))</f>
        <v>6.2.51</v>
      </c>
      <c r="E19">
        <f>IF(DataSheet!B20&lt;&gt;0,DataSheet!B20,"")</f>
        <v>180</v>
      </c>
      <c r="F19" t="str">
        <f>IF(DataSheet!F20&lt;&gt;0,DataSheet!F20,"")</f>
        <v>IDM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WE070062</v>
      </c>
      <c r="B20" s="4" t="str">
        <f>IF(DataSheet!D21&lt;&gt;0,DataSheet!D21,"")</f>
        <v>פרוק צנרת כבוי אש / מים תת קרקעית</v>
      </c>
      <c r="C20" s="4" t="str">
        <f>IF(DataSheet!E21&lt;&gt;0,DataSheet!E21,"")</f>
        <v>פרוק צנרת כבוי אש תת קרקעית, ניקוי שטיפה, הרמה הובלה ואחסון זמני</v>
      </c>
      <c r="D20" s="5" t="str">
        <f>IF(A20="","",IF(DataSheet!J21=0,"פריט ללא הבהרה",DataSheet!J21))</f>
        <v>6.2.66</v>
      </c>
      <c r="E20">
        <f>IF(DataSheet!B21&lt;&gt;0,DataSheet!B21,"")</f>
        <v>1000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WE280001</v>
      </c>
      <c r="B21" s="4" t="str">
        <f>IF(DataSheet!D22&lt;&gt;0,DataSheet!D22,"")</f>
        <v>רכישות סכום קבוע</v>
      </c>
      <c r="C21" s="4" t="str">
        <f>IF(DataSheet!E22&lt;&gt;0,DataSheet!E22,"")</f>
        <v>רכישות סכום קבוע</v>
      </c>
      <c r="D21" s="5" t="str">
        <f>IF(A21="","",IF(DataSheet!J22=0,"פריט ללא הבהרה",DataSheet!J22))</f>
        <v>6.5.37</v>
      </c>
      <c r="E21">
        <f>IF(DataSheet!B22&lt;&gt;0,DataSheet!B22,"")</f>
        <v>1</v>
      </c>
      <c r="F21" t="str">
        <f>IF(DataSheet!F22&lt;&gt;0,DataSheet!F22,"")</f>
        <v>CMP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WE090003</v>
      </c>
      <c r="B22" s="4" t="str">
        <f>IF(DataSheet!D23&lt;&gt;0,DataSheet!D23,"")</f>
        <v>מחפר אופני</v>
      </c>
      <c r="C22" s="4" t="str">
        <f>IF(DataSheet!E23&lt;&gt;0,DataSheet!E23,"")</f>
        <v>מחפר אופני עם פטיש הידראולי כף 40, 60 כדוגמת JCB 4 או ש''ע כולל הובלה ומפעיל.</v>
      </c>
      <c r="D22" s="5" t="str">
        <f>IF(A22="","",IF(DataSheet!J23=0,"פריט ללא הבהרה",DataSheet!J23))</f>
        <v>6.5.03</v>
      </c>
      <c r="E22">
        <f>IF(DataSheet!B23&lt;&gt;0,DataSheet!B23,"")</f>
        <v>10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WE100002</v>
      </c>
      <c r="B23" s="4" t="str">
        <f>IF(DataSheet!D24&lt;&gt;0,DataSheet!D24,"")</f>
        <v>פועל בניין מקצועי</v>
      </c>
      <c r="C23" s="4" t="str">
        <f>IF(DataSheet!E24&lt;&gt;0,DataSheet!E24,"")</f>
        <v>פועל בנין מקצועי כולל כלים ידנים</v>
      </c>
      <c r="D23" s="5" t="str">
        <f>IF(A23="","",IF(DataSheet!J24=0,"פריט ללא הבהרה",DataSheet!J24))</f>
        <v>6.5.22</v>
      </c>
      <c r="E23">
        <f>IF(DataSheet!B24&lt;&gt;0,DataSheet!B24,"")</f>
        <v>10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WE100003</v>
      </c>
      <c r="B24" s="4" t="str">
        <f>IF(DataSheet!D25&lt;&gt;0,DataSheet!D25,"")</f>
        <v>פועל בנין פשוט</v>
      </c>
      <c r="C24" s="4" t="str">
        <f>IF(DataSheet!E25&lt;&gt;0,DataSheet!E25,"")</f>
        <v>פועל בנין פשוט כולל כלים ידנים</v>
      </c>
      <c r="D24" s="5" t="str">
        <f>IF(A24="","",IF(DataSheet!J25=0,"פריט ללא הבהרה",DataSheet!J25))</f>
        <v>6.5.23</v>
      </c>
      <c r="E24">
        <f>IF(DataSheet!B25&lt;&gt;0,DataSheet!B25,"")</f>
        <v>10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WE100012</v>
      </c>
      <c r="B25" s="4" t="str">
        <f>IF(DataSheet!D26&lt;&gt;0,DataSheet!D26,"")</f>
        <v>עוזר למסגר,לצנר ולרתך</v>
      </c>
      <c r="C25" s="4" t="str">
        <f>IF(DataSheet!E26&lt;&gt;0,DataSheet!E26,"")</f>
        <v>עוזר למסגר,לצנר ולרתך</v>
      </c>
      <c r="D25" s="5" t="str">
        <f>IF(A25="","",IF(DataSheet!J26=0,"פריט ללא הבהרה",DataSheet!J26))</f>
        <v>6.5.32</v>
      </c>
      <c r="E25">
        <f>IF(DataSheet!B26&lt;&gt;0,DataSheet!B26,"")</f>
        <v>10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WE100013</v>
      </c>
      <c r="B26" s="4" t="str">
        <f>IF(DataSheet!D27&lt;&gt;0,DataSheet!D27,"")</f>
        <v>מסגר,צנר ורתך</v>
      </c>
      <c r="C26" s="4" t="str">
        <f>IF(DataSheet!E27&lt;&gt;0,DataSheet!E27,"")</f>
        <v>מסגר,צנר ורתך מוסמך</v>
      </c>
      <c r="D26" s="5" t="str">
        <f>IF(A26="","",IF(DataSheet!J27=0,"פריט ללא הבהרה",DataSheet!J27))</f>
        <v>6.5.33</v>
      </c>
      <c r="E26">
        <f>IF(DataSheet!B27&lt;&gt;0,DataSheet!B27,"")</f>
        <v>10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240117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300497.59999999998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t="s">
        <v>198</v>
      </c>
      <c r="AN2" t="s">
        <v>187</v>
      </c>
      <c r="AQ2" s="11">
        <v>2</v>
      </c>
      <c r="AR2" t="s">
        <v>199</v>
      </c>
      <c r="AS2" s="11">
        <v>9</v>
      </c>
      <c r="AT2" t="s">
        <v>200</v>
      </c>
      <c r="BD2" t="s">
        <v>187</v>
      </c>
      <c r="BE2" t="s">
        <v>201</v>
      </c>
      <c r="BG2" t="s">
        <v>202</v>
      </c>
      <c r="BI2" t="s">
        <v>203</v>
      </c>
      <c r="BK2" t="s">
        <v>204</v>
      </c>
      <c r="BL2" t="s">
        <v>185</v>
      </c>
      <c r="BN2" t="s">
        <v>205</v>
      </c>
      <c r="BO2" t="s">
        <v>202</v>
      </c>
      <c r="BS2" t="s">
        <v>206</v>
      </c>
      <c r="BV2" t="s">
        <v>207</v>
      </c>
      <c r="CA2" s="11">
        <v>3</v>
      </c>
      <c r="CB2" t="s">
        <v>208</v>
      </c>
      <c r="CD2" t="s">
        <v>209</v>
      </c>
      <c r="CG2" s="11">
        <v>0</v>
      </c>
      <c r="CH2" t="s">
        <v>210</v>
      </c>
      <c r="CJ2" t="s">
        <v>181</v>
      </c>
      <c r="CM2" t="s">
        <v>181</v>
      </c>
      <c r="CN2" s="11">
        <v>0</v>
      </c>
      <c r="CO2" s="11">
        <v>300497.59999999998</v>
      </c>
      <c r="CP2" s="11">
        <v>300497.59999999998</v>
      </c>
      <c r="CQ2" t="s">
        <v>181</v>
      </c>
      <c r="CV2" t="s">
        <v>211</v>
      </c>
      <c r="CX2" t="s">
        <v>211</v>
      </c>
      <c r="CZ2" t="s">
        <v>212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2">
      <c r="A4" s="1" t="s">
        <v>223</v>
      </c>
      <c r="C4" t="s">
        <v>223</v>
      </c>
      <c r="D4" t="s">
        <v>224</v>
      </c>
      <c r="E4" t="s">
        <v>185</v>
      </c>
      <c r="F4" t="s">
        <v>225</v>
      </c>
      <c r="G4" t="s">
        <v>226</v>
      </c>
      <c r="H4" t="s">
        <v>184</v>
      </c>
      <c r="I4" s="1" t="s">
        <v>212</v>
      </c>
      <c r="J4" t="s">
        <v>193</v>
      </c>
      <c r="K4" t="s">
        <v>196</v>
      </c>
      <c r="M4" t="s">
        <v>182</v>
      </c>
      <c r="N4" t="s">
        <v>227</v>
      </c>
      <c r="O4" t="s">
        <v>201</v>
      </c>
      <c r="P4" t="s">
        <v>228</v>
      </c>
      <c r="Q4" t="s">
        <v>188</v>
      </c>
      <c r="R4" t="s">
        <v>229</v>
      </c>
      <c r="V4" t="s">
        <v>183</v>
      </c>
      <c r="W4" t="s">
        <v>178</v>
      </c>
      <c r="X4" t="s">
        <v>202</v>
      </c>
      <c r="Y4" t="s">
        <v>230</v>
      </c>
      <c r="Z4" t="s">
        <v>231</v>
      </c>
      <c r="AA4" t="s">
        <v>227</v>
      </c>
      <c r="AB4" t="s">
        <v>178</v>
      </c>
      <c r="AD4" s="11">
        <v>0</v>
      </c>
      <c r="AF4" t="s">
        <v>232</v>
      </c>
      <c r="AI4" s="1">
        <v>0</v>
      </c>
      <c r="AQ4" s="11">
        <v>0</v>
      </c>
      <c r="AR4" s="11">
        <v>27194</v>
      </c>
      <c r="AS4" s="11">
        <v>300497.59999999998</v>
      </c>
      <c r="AU4" t="s">
        <v>226</v>
      </c>
      <c r="AV4" t="s">
        <v>196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237</v>
      </c>
      <c r="B6" s="11">
        <v>60</v>
      </c>
      <c r="C6" s="11">
        <v>320</v>
      </c>
      <c r="D6" t="s">
        <v>238</v>
      </c>
      <c r="E6" t="s">
        <v>239</v>
      </c>
      <c r="F6" t="s">
        <v>240</v>
      </c>
      <c r="G6" s="11">
        <v>19200</v>
      </c>
      <c r="H6" t="s">
        <v>196</v>
      </c>
      <c r="I6" s="1">
        <v>60</v>
      </c>
      <c r="J6" t="s">
        <v>241</v>
      </c>
    </row>
    <row r="7" spans="1:107" x14ac:dyDescent="0.2">
      <c r="A7" s="1" t="s">
        <v>242</v>
      </c>
      <c r="B7" s="11">
        <v>25</v>
      </c>
      <c r="C7" s="11">
        <v>210</v>
      </c>
      <c r="D7" t="s">
        <v>243</v>
      </c>
      <c r="E7" t="s">
        <v>244</v>
      </c>
      <c r="F7" t="s">
        <v>240</v>
      </c>
      <c r="G7" s="11">
        <v>5250</v>
      </c>
      <c r="H7" t="s">
        <v>196</v>
      </c>
      <c r="I7" s="1">
        <v>25</v>
      </c>
      <c r="J7" t="s">
        <v>245</v>
      </c>
    </row>
    <row r="8" spans="1:107" x14ac:dyDescent="0.2">
      <c r="A8" s="1" t="s">
        <v>246</v>
      </c>
      <c r="B8" s="11">
        <v>60</v>
      </c>
      <c r="C8" s="11">
        <v>500</v>
      </c>
      <c r="D8" t="s">
        <v>247</v>
      </c>
      <c r="E8" t="s">
        <v>248</v>
      </c>
      <c r="F8" t="s">
        <v>240</v>
      </c>
      <c r="G8" s="11">
        <v>30000</v>
      </c>
      <c r="H8" t="s">
        <v>196</v>
      </c>
      <c r="I8" s="1">
        <v>60</v>
      </c>
      <c r="J8" t="s">
        <v>249</v>
      </c>
    </row>
    <row r="9" spans="1:107" x14ac:dyDescent="0.2">
      <c r="A9" s="1" t="s">
        <v>250</v>
      </c>
      <c r="B9" s="11">
        <v>120</v>
      </c>
      <c r="C9" s="11">
        <v>12</v>
      </c>
      <c r="D9" t="s">
        <v>251</v>
      </c>
      <c r="E9" t="s">
        <v>252</v>
      </c>
      <c r="F9" t="s">
        <v>253</v>
      </c>
      <c r="G9" s="11">
        <v>1440</v>
      </c>
      <c r="H9" t="s">
        <v>196</v>
      </c>
      <c r="I9" s="1">
        <v>120</v>
      </c>
      <c r="J9" t="s">
        <v>254</v>
      </c>
    </row>
    <row r="10" spans="1:107" x14ac:dyDescent="0.2">
      <c r="A10" s="1" t="s">
        <v>255</v>
      </c>
      <c r="B10" s="11">
        <v>90</v>
      </c>
      <c r="C10" s="11">
        <v>10</v>
      </c>
      <c r="D10" t="s">
        <v>256</v>
      </c>
      <c r="E10" t="s">
        <v>257</v>
      </c>
      <c r="F10" t="s">
        <v>240</v>
      </c>
      <c r="G10" s="11">
        <v>900</v>
      </c>
      <c r="H10" t="s">
        <v>196</v>
      </c>
      <c r="I10" s="1">
        <v>90</v>
      </c>
      <c r="J10" t="s">
        <v>258</v>
      </c>
    </row>
    <row r="11" spans="1:107" x14ac:dyDescent="0.2">
      <c r="A11" s="1" t="s">
        <v>259</v>
      </c>
      <c r="B11" s="11">
        <v>110</v>
      </c>
      <c r="C11" s="11">
        <v>107.8</v>
      </c>
      <c r="D11" t="s">
        <v>260</v>
      </c>
      <c r="E11" t="s">
        <v>261</v>
      </c>
      <c r="F11" t="s">
        <v>253</v>
      </c>
      <c r="G11" s="11">
        <v>11858</v>
      </c>
      <c r="H11" t="s">
        <v>196</v>
      </c>
      <c r="I11" s="1">
        <v>110</v>
      </c>
      <c r="J11" t="s">
        <v>262</v>
      </c>
    </row>
    <row r="12" spans="1:107" x14ac:dyDescent="0.2">
      <c r="A12" s="1" t="s">
        <v>263</v>
      </c>
      <c r="B12" s="11">
        <v>110</v>
      </c>
      <c r="C12" s="11">
        <v>165</v>
      </c>
      <c r="D12" t="s">
        <v>264</v>
      </c>
      <c r="E12" t="s">
        <v>265</v>
      </c>
      <c r="F12" t="s">
        <v>253</v>
      </c>
      <c r="G12" s="11">
        <v>18150</v>
      </c>
      <c r="H12" t="s">
        <v>196</v>
      </c>
      <c r="I12" s="1">
        <v>110</v>
      </c>
      <c r="J12" t="s">
        <v>266</v>
      </c>
    </row>
    <row r="13" spans="1:107" x14ac:dyDescent="0.2">
      <c r="A13" s="1" t="s">
        <v>267</v>
      </c>
      <c r="B13" s="11">
        <v>140</v>
      </c>
      <c r="C13" s="11">
        <v>55</v>
      </c>
      <c r="D13" t="s">
        <v>268</v>
      </c>
      <c r="E13" t="s">
        <v>269</v>
      </c>
      <c r="F13" t="s">
        <v>270</v>
      </c>
      <c r="G13" s="11">
        <v>7700</v>
      </c>
      <c r="H13" t="s">
        <v>196</v>
      </c>
      <c r="I13" s="1">
        <v>140</v>
      </c>
      <c r="J13" t="s">
        <v>271</v>
      </c>
    </row>
    <row r="14" spans="1:107" x14ac:dyDescent="0.2">
      <c r="A14" s="1" t="s">
        <v>272</v>
      </c>
      <c r="B14" s="11">
        <v>40</v>
      </c>
      <c r="C14" s="11">
        <v>190</v>
      </c>
      <c r="D14" t="s">
        <v>273</v>
      </c>
      <c r="E14" t="s">
        <v>274</v>
      </c>
      <c r="F14" t="s">
        <v>240</v>
      </c>
      <c r="G14" s="11">
        <v>7600</v>
      </c>
      <c r="H14" t="s">
        <v>196</v>
      </c>
      <c r="I14" s="1">
        <v>40</v>
      </c>
      <c r="J14" t="s">
        <v>275</v>
      </c>
    </row>
    <row r="15" spans="1:107" x14ac:dyDescent="0.2">
      <c r="A15" s="1" t="s">
        <v>276</v>
      </c>
      <c r="B15" s="11">
        <v>200</v>
      </c>
      <c r="C15" s="11">
        <v>140</v>
      </c>
      <c r="D15" t="s">
        <v>277</v>
      </c>
      <c r="E15" t="s">
        <v>278</v>
      </c>
      <c r="F15" t="s">
        <v>279</v>
      </c>
      <c r="G15" s="11">
        <v>28000</v>
      </c>
      <c r="H15" t="s">
        <v>196</v>
      </c>
      <c r="I15" s="1">
        <v>200</v>
      </c>
      <c r="J15" t="s">
        <v>280</v>
      </c>
    </row>
    <row r="16" spans="1:107" x14ac:dyDescent="0.2">
      <c r="A16" s="1" t="s">
        <v>281</v>
      </c>
      <c r="B16" s="11">
        <v>100</v>
      </c>
      <c r="C16" s="11">
        <v>125</v>
      </c>
      <c r="D16" t="s">
        <v>282</v>
      </c>
      <c r="E16" t="s">
        <v>283</v>
      </c>
      <c r="F16" t="s">
        <v>279</v>
      </c>
      <c r="G16" s="11">
        <v>12500</v>
      </c>
      <c r="H16" t="s">
        <v>196</v>
      </c>
      <c r="I16" s="1">
        <v>100</v>
      </c>
      <c r="J16" t="s">
        <v>284</v>
      </c>
    </row>
    <row r="17" spans="1:10" x14ac:dyDescent="0.2">
      <c r="A17" s="1" t="s">
        <v>285</v>
      </c>
      <c r="B17" s="11">
        <v>40</v>
      </c>
      <c r="C17" s="11">
        <v>135.24</v>
      </c>
      <c r="D17" t="s">
        <v>286</v>
      </c>
      <c r="E17" t="s">
        <v>287</v>
      </c>
      <c r="F17" t="s">
        <v>279</v>
      </c>
      <c r="G17" s="11">
        <v>5409.6</v>
      </c>
      <c r="H17" t="s">
        <v>196</v>
      </c>
      <c r="I17" s="1">
        <v>40</v>
      </c>
      <c r="J17" t="s">
        <v>288</v>
      </c>
    </row>
    <row r="18" spans="1:10" x14ac:dyDescent="0.2">
      <c r="A18" s="1" t="s">
        <v>289</v>
      </c>
      <c r="B18" s="11">
        <v>400</v>
      </c>
      <c r="C18" s="11">
        <v>75</v>
      </c>
      <c r="D18" t="s">
        <v>290</v>
      </c>
      <c r="E18" t="s">
        <v>291</v>
      </c>
      <c r="F18" t="s">
        <v>240</v>
      </c>
      <c r="G18" s="11">
        <v>30000</v>
      </c>
      <c r="H18" t="s">
        <v>196</v>
      </c>
      <c r="I18" s="1">
        <v>400</v>
      </c>
      <c r="J18" t="s">
        <v>292</v>
      </c>
    </row>
    <row r="19" spans="1:10" x14ac:dyDescent="0.2">
      <c r="A19" s="1" t="s">
        <v>293</v>
      </c>
      <c r="B19" s="11">
        <v>800</v>
      </c>
      <c r="C19" s="11">
        <v>37</v>
      </c>
      <c r="D19" t="s">
        <v>294</v>
      </c>
      <c r="E19" t="s">
        <v>295</v>
      </c>
      <c r="F19" t="s">
        <v>296</v>
      </c>
      <c r="G19" s="11">
        <v>29600</v>
      </c>
      <c r="H19" t="s">
        <v>196</v>
      </c>
      <c r="I19" s="1">
        <v>800</v>
      </c>
      <c r="J19" t="s">
        <v>297</v>
      </c>
    </row>
    <row r="20" spans="1:10" x14ac:dyDescent="0.2">
      <c r="A20" s="1" t="s">
        <v>298</v>
      </c>
      <c r="B20" s="11">
        <v>180</v>
      </c>
      <c r="C20" s="11">
        <v>85</v>
      </c>
      <c r="D20" t="s">
        <v>299</v>
      </c>
      <c r="E20" t="s">
        <v>300</v>
      </c>
      <c r="F20" t="s">
        <v>296</v>
      </c>
      <c r="G20" s="11">
        <v>15300</v>
      </c>
      <c r="H20" t="s">
        <v>196</v>
      </c>
      <c r="I20" s="1">
        <v>180</v>
      </c>
      <c r="J20" t="s">
        <v>301</v>
      </c>
    </row>
    <row r="21" spans="1:10" x14ac:dyDescent="0.2">
      <c r="A21" s="1" t="s">
        <v>302</v>
      </c>
      <c r="B21" s="11">
        <v>1000</v>
      </c>
      <c r="C21" s="11">
        <v>55</v>
      </c>
      <c r="D21" t="s">
        <v>303</v>
      </c>
      <c r="E21" t="s">
        <v>304</v>
      </c>
      <c r="F21" t="s">
        <v>296</v>
      </c>
      <c r="G21" s="11">
        <v>55000</v>
      </c>
      <c r="H21" t="s">
        <v>196</v>
      </c>
      <c r="I21" s="1">
        <v>1000</v>
      </c>
      <c r="J21" t="s">
        <v>305</v>
      </c>
    </row>
    <row r="22" spans="1:10" x14ac:dyDescent="0.2">
      <c r="A22" s="1" t="s">
        <v>306</v>
      </c>
      <c r="B22" s="11">
        <v>1</v>
      </c>
      <c r="C22" s="11">
        <v>15000</v>
      </c>
      <c r="D22" t="s">
        <v>307</v>
      </c>
      <c r="E22" t="s">
        <v>307</v>
      </c>
      <c r="F22" t="s">
        <v>308</v>
      </c>
      <c r="G22" s="11">
        <v>15000</v>
      </c>
      <c r="H22" t="s">
        <v>196</v>
      </c>
      <c r="I22" s="1">
        <v>1</v>
      </c>
      <c r="J22" t="s">
        <v>309</v>
      </c>
    </row>
    <row r="23" spans="1:10" x14ac:dyDescent="0.2">
      <c r="A23" s="1" t="s">
        <v>310</v>
      </c>
      <c r="B23" s="11">
        <v>10</v>
      </c>
      <c r="C23" s="11">
        <v>245</v>
      </c>
      <c r="D23" t="s">
        <v>311</v>
      </c>
      <c r="E23" t="s">
        <v>312</v>
      </c>
      <c r="F23" t="s">
        <v>313</v>
      </c>
      <c r="G23" s="11">
        <v>2450</v>
      </c>
      <c r="H23" t="s">
        <v>196</v>
      </c>
      <c r="I23" s="1">
        <v>10</v>
      </c>
      <c r="J23" t="s">
        <v>314</v>
      </c>
    </row>
    <row r="24" spans="1:10" x14ac:dyDescent="0.2">
      <c r="A24" s="1" t="s">
        <v>315</v>
      </c>
      <c r="B24" s="11">
        <v>10</v>
      </c>
      <c r="C24" s="11">
        <v>120</v>
      </c>
      <c r="D24" t="s">
        <v>316</v>
      </c>
      <c r="E24" t="s">
        <v>317</v>
      </c>
      <c r="F24" t="s">
        <v>313</v>
      </c>
      <c r="G24" s="11">
        <v>1200</v>
      </c>
      <c r="H24" t="s">
        <v>196</v>
      </c>
      <c r="I24" s="1">
        <v>10</v>
      </c>
      <c r="J24" t="s">
        <v>318</v>
      </c>
    </row>
    <row r="25" spans="1:10" x14ac:dyDescent="0.2">
      <c r="A25" s="1" t="s">
        <v>319</v>
      </c>
      <c r="B25" s="11">
        <v>10</v>
      </c>
      <c r="C25" s="11">
        <v>100</v>
      </c>
      <c r="D25" t="s">
        <v>320</v>
      </c>
      <c r="E25" t="s">
        <v>321</v>
      </c>
      <c r="F25" t="s">
        <v>313</v>
      </c>
      <c r="G25" s="11">
        <v>1000</v>
      </c>
      <c r="H25" t="s">
        <v>196</v>
      </c>
      <c r="I25" s="1">
        <v>10</v>
      </c>
      <c r="J25" t="s">
        <v>322</v>
      </c>
    </row>
    <row r="26" spans="1:10" x14ac:dyDescent="0.2">
      <c r="A26" s="1" t="s">
        <v>323</v>
      </c>
      <c r="B26" s="11">
        <v>10</v>
      </c>
      <c r="C26" s="11">
        <v>147</v>
      </c>
      <c r="D26" t="s">
        <v>324</v>
      </c>
      <c r="E26" t="s">
        <v>324</v>
      </c>
      <c r="F26" t="s">
        <v>313</v>
      </c>
      <c r="G26" s="11">
        <v>1470</v>
      </c>
      <c r="H26" t="s">
        <v>196</v>
      </c>
      <c r="I26" s="1">
        <v>10</v>
      </c>
      <c r="J26" t="s">
        <v>325</v>
      </c>
    </row>
    <row r="27" spans="1:10" x14ac:dyDescent="0.2">
      <c r="A27" s="1" t="s">
        <v>326</v>
      </c>
      <c r="B27" s="11">
        <v>10</v>
      </c>
      <c r="C27" s="11">
        <v>147</v>
      </c>
      <c r="D27" t="s">
        <v>327</v>
      </c>
      <c r="E27" t="s">
        <v>328</v>
      </c>
      <c r="F27" t="s">
        <v>313</v>
      </c>
      <c r="G27" s="11">
        <v>1470</v>
      </c>
      <c r="H27" t="s">
        <v>196</v>
      </c>
      <c r="I27" s="1">
        <v>10</v>
      </c>
      <c r="J27" t="s">
        <v>329</v>
      </c>
    </row>
    <row r="28" spans="1:10" x14ac:dyDescent="0.2">
      <c r="B28" s="11">
        <v>0</v>
      </c>
      <c r="C28" s="11">
        <v>0</v>
      </c>
      <c r="G28" s="11">
        <v>0</v>
      </c>
      <c r="H28" t="s">
        <v>196</v>
      </c>
      <c r="I28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2024-12-29T09:02:20Z</dcterms:modified>
</cp:coreProperties>
</file>